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43" yWindow="100" windowWidth="20382" windowHeight="8463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J24" i="1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23"/>
  <c r="E17"/>
  <c r="D17"/>
  <c r="C17"/>
  <c r="B17"/>
  <c r="E16"/>
  <c r="D16"/>
  <c r="C16"/>
  <c r="B16"/>
  <c r="E15"/>
  <c r="D15"/>
  <c r="C15"/>
  <c r="B15"/>
  <c r="E14"/>
  <c r="D14"/>
  <c r="C14"/>
  <c r="B14"/>
  <c r="E13"/>
  <c r="D13"/>
  <c r="C13"/>
  <c r="B13"/>
  <c r="E12"/>
  <c r="D12"/>
  <c r="C12"/>
  <c r="B12"/>
  <c r="E9"/>
  <c r="D9"/>
  <c r="C9"/>
  <c r="B9"/>
  <c r="E8"/>
  <c r="D8"/>
  <c r="C8"/>
  <c r="B8"/>
  <c r="E7"/>
  <c r="D7"/>
  <c r="C7"/>
  <c r="B7"/>
  <c r="E6"/>
  <c r="D6"/>
  <c r="C6"/>
  <c r="B6"/>
  <c r="E5"/>
  <c r="D5"/>
  <c r="C5"/>
  <c r="B5"/>
  <c r="E4"/>
  <c r="D4"/>
  <c r="C4"/>
  <c r="B4"/>
</calcChain>
</file>

<file path=xl/sharedStrings.xml><?xml version="1.0" encoding="utf-8"?>
<sst xmlns="http://schemas.openxmlformats.org/spreadsheetml/2006/main" count="71" uniqueCount="45">
  <si>
    <t>Utenze domestiche residenti</t>
  </si>
  <si>
    <t>Utenze domestiche con 1 componenti nucleo familiare</t>
  </si>
  <si>
    <t>Utenze domestiche con 2 componenti nucleo familiare</t>
  </si>
  <si>
    <t>Utenze domestiche con 3 componenti nucleo familiare</t>
  </si>
  <si>
    <t>Utenze domestiche con 4 componenti nucleo familiare</t>
  </si>
  <si>
    <t>Utenze domestiche con 5 componenti nucleo familiare</t>
  </si>
  <si>
    <t>Utenze domestiche con 6 o più componenti nucleo familiare</t>
  </si>
  <si>
    <t>Utenze domestiche a Disposizione</t>
  </si>
  <si>
    <t>UTENZE DOMESTICHE</t>
  </si>
  <si>
    <t>CATEGORIA</t>
  </si>
  <si>
    <t>01 - Musei, biblioteche, scuole, associazioni, luoghi di culto</t>
  </si>
  <si>
    <t>02 - Cinematografi e teatri</t>
  </si>
  <si>
    <t>03 - Autorimesse e magazzini senza alcuna vendita diretta</t>
  </si>
  <si>
    <t>04 - Campeggi, distributori carburanti, impianti sportivi</t>
  </si>
  <si>
    <t>05 - Stabilimenti balneari</t>
  </si>
  <si>
    <t>06 - Esposizioni, autosaloni</t>
  </si>
  <si>
    <t>07 - Alberghi con ristorante</t>
  </si>
  <si>
    <t>08 - Alberghi senza ristorante</t>
  </si>
  <si>
    <t>09 - Case di cura e riposo</t>
  </si>
  <si>
    <t>10 - Ospedali</t>
  </si>
  <si>
    <t>13 - Negozi abbigl., calzature, libreria, cartol., ferram. e altri beni durevoli</t>
  </si>
  <si>
    <t>14 - Edicola, farmacia, tabaccaio, plurilicenze</t>
  </si>
  <si>
    <t>15 - Neg. part: filatelia, tende e tessuti, tappeti, cappelli e ombr., antiquar.</t>
  </si>
  <si>
    <t>16 - Banchi di mercato beni durevoli</t>
  </si>
  <si>
    <t>17 - Attività artigianali tipo botteghe: parrucchiere, barbiere, estetista</t>
  </si>
  <si>
    <t>18 - Attività artigianali tipo botteghe: falegname, idraul.,fabbro, elettric.</t>
  </si>
  <si>
    <t>19 - Carrozzeria, autofficina, elettrauto</t>
  </si>
  <si>
    <t>20 - Attività industriali con capannoni di produzione</t>
  </si>
  <si>
    <t>21 - Attività artigianali di produzione beni specifici</t>
  </si>
  <si>
    <t>22 - Ristoranti, trattorie, osterie, pizzerie, pub</t>
  </si>
  <si>
    <t>23 - Mense, birrerie, amburgherie</t>
  </si>
  <si>
    <t>24 - Bar, caffè, pasticceria</t>
  </si>
  <si>
    <t>25 - Supermercato, pane e pasta, macelleria, salumi e formaggi, generi alim.</t>
  </si>
  <si>
    <t>26 - Plurilicenze alimentari e/o miste</t>
  </si>
  <si>
    <t>27 - Ortofrutta, pescherie, fiori e piante, pizza al taglio</t>
  </si>
  <si>
    <t>28 - Ipermercati di generi misti</t>
  </si>
  <si>
    <t>29 - Banchi di mercato generi alimentari</t>
  </si>
  <si>
    <t>30 - Discoteche, night club</t>
  </si>
  <si>
    <t>12 - Banche, istituti di credito e studi professionali</t>
  </si>
  <si>
    <t>11 - Uffici e agenzie</t>
  </si>
  <si>
    <t>UTENZE NON DOMESTICHE</t>
  </si>
  <si>
    <t>Tariffa Fissa</t>
  </si>
  <si>
    <t>Tariffa Variabile</t>
  </si>
  <si>
    <t>Tariffa Totale al mq</t>
  </si>
  <si>
    <t>RAFFRONTO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</si>
</sst>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164" formatCode="_-&quot;€&quot;\ * #,##0.00000_-;\-&quot;€&quot;\ * #,##0.00000_-;_-&quot;€&quot;\ * &quot;-&quot;??_-;_-@_-"/>
    <numFmt numFmtId="165" formatCode="&quot;€&quot;\ #,##0.00000;[Red]\-&quot;€&quot;\ #,##0.00000"/>
    <numFmt numFmtId="166" formatCode="_-* #,##0.00000\ &quot;€&quot;_-;\-* #,##0.00000\ &quot;€&quot;_-;_-* &quot;-&quot;?????\ &quot;€&quot;_-;_-@_-"/>
    <numFmt numFmtId="167" formatCode="#,##0.00000\ &quot;€&quot;;[Red]\-#,##0.00000\ &quot;€&quot;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1D04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5DDE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5" fillId="5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164" fontId="2" fillId="0" borderId="2" xfId="1" applyNumberFormat="1" applyFont="1" applyBorder="1"/>
    <xf numFmtId="164" fontId="4" fillId="0" borderId="2" xfId="1" applyNumberFormat="1" applyFont="1" applyBorder="1"/>
    <xf numFmtId="165" fontId="4" fillId="0" borderId="2" xfId="0" applyNumberFormat="1" applyFont="1" applyBorder="1"/>
    <xf numFmtId="166" fontId="4" fillId="0" borderId="0" xfId="0" applyNumberFormat="1" applyFont="1"/>
    <xf numFmtId="0" fontId="5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165" fontId="4" fillId="0" borderId="2" xfId="0" applyNumberFormat="1" applyFont="1" applyBorder="1" applyAlignment="1">
      <alignment horizontal="right"/>
    </xf>
    <xf numFmtId="167" fontId="4" fillId="0" borderId="0" xfId="0" applyNumberFormat="1" applyFont="1"/>
    <xf numFmtId="0" fontId="2" fillId="0" borderId="2" xfId="0" applyFont="1" applyFill="1" applyBorder="1" applyAlignment="1">
      <alignment horizontal="left"/>
    </xf>
    <xf numFmtId="0" fontId="4" fillId="0" borderId="0" xfId="0" applyFont="1" applyFill="1" applyBorder="1"/>
    <xf numFmtId="164" fontId="4" fillId="0" borderId="0" xfId="1" applyNumberFormat="1" applyFont="1" applyFill="1" applyBorder="1"/>
    <xf numFmtId="0" fontId="3" fillId="4" borderId="2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5" fillId="7" borderId="2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ibuti/CARTELLATRIBUTI/LAURA%20-%20TRIBUTI/TASSA%20RIFIUTI/NOVITA'%20PER%202020%20-%20TARI/SIMULAZIONI%20TARIFFA%202020%20(DA%20MAGGIOLI-%20MIRKO%20BELLINA)/TARI%202020_Cesenatic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iffe"/>
      <sheetName val="DATI INPUT"/>
      <sheetName val="rip.UD-UND"/>
      <sheetName val="sintesi"/>
      <sheetName val="UD"/>
      <sheetName val="UND"/>
      <sheetName val="indivisibili"/>
      <sheetName val="Pivot"/>
      <sheetName val="UD_A_dispo"/>
      <sheetName val="Tariffe_Ricalcolo"/>
      <sheetName val="Accertamenti"/>
      <sheetName val="Foglio1"/>
      <sheetName val="Stabilimenti_Balneari"/>
      <sheetName val="Foglio3"/>
      <sheetName val="Utenze_2020"/>
      <sheetName val="Utenze_16_09_2020"/>
    </sheetNames>
    <sheetDataSet>
      <sheetData sheetId="0"/>
      <sheetData sheetId="1"/>
      <sheetData sheetId="2"/>
      <sheetData sheetId="3"/>
      <sheetData sheetId="4">
        <row r="14">
          <cell r="M14">
            <v>0.5756933732333267</v>
          </cell>
          <cell r="O14">
            <v>0.60890649975619182</v>
          </cell>
        </row>
        <row r="15">
          <cell r="M15">
            <v>0.67643971354915866</v>
          </cell>
          <cell r="O15">
            <v>0.71546513721352534</v>
          </cell>
        </row>
        <row r="16">
          <cell r="M16">
            <v>0.75559755236874127</v>
          </cell>
          <cell r="O16">
            <v>0.7991897809300017</v>
          </cell>
        </row>
        <row r="17">
          <cell r="M17">
            <v>0.82036305685749034</v>
          </cell>
          <cell r="O17">
            <v>0.86769176215257315</v>
          </cell>
        </row>
        <row r="18">
          <cell r="M18">
            <v>0.88512856134623974</v>
          </cell>
          <cell r="O18">
            <v>0.93619374337514483</v>
          </cell>
        </row>
        <row r="19">
          <cell r="M19">
            <v>0.93550173150415583</v>
          </cell>
          <cell r="O19">
            <v>0.98947306210381158</v>
          </cell>
        </row>
        <row r="29">
          <cell r="M29">
            <v>88.13469651195436</v>
          </cell>
          <cell r="O29">
            <v>85.332339142199359</v>
          </cell>
        </row>
        <row r="30">
          <cell r="M30">
            <v>158.64245372151782</v>
          </cell>
          <cell r="O30">
            <v>153.59821045595885</v>
          </cell>
        </row>
        <row r="31">
          <cell r="M31">
            <v>180.67612784950643</v>
          </cell>
          <cell r="O31">
            <v>174.93129524150868</v>
          </cell>
        </row>
        <row r="32">
          <cell r="M32">
            <v>193.89633232629959</v>
          </cell>
          <cell r="O32">
            <v>187.73114611283862</v>
          </cell>
        </row>
        <row r="33">
          <cell r="M33">
            <v>255.59061988466766</v>
          </cell>
          <cell r="O33">
            <v>247.46378351237811</v>
          </cell>
        </row>
        <row r="34">
          <cell r="M34">
            <v>299.65796814064481</v>
          </cell>
          <cell r="O34">
            <v>290.1299530834778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zoomScaleNormal="100" workbookViewId="0">
      <selection activeCell="I6" sqref="I6"/>
    </sheetView>
  </sheetViews>
  <sheetFormatPr defaultRowHeight="13.3"/>
  <cols>
    <col min="1" max="1" width="56.5" style="1" customWidth="1"/>
    <col min="2" max="10" width="12.09765625" style="1" customWidth="1"/>
    <col min="11" max="11" width="10.09765625" style="1" bestFit="1" customWidth="1"/>
    <col min="12" max="12" width="8.8984375" style="1" bestFit="1" customWidth="1"/>
    <col min="13" max="16384" width="8.796875" style="1"/>
  </cols>
  <sheetData>
    <row r="1" spans="1:8" ht="27.15" customHeight="1">
      <c r="A1" s="21" t="s">
        <v>8</v>
      </c>
      <c r="B1" s="22"/>
      <c r="C1" s="22"/>
      <c r="D1" s="22"/>
      <c r="E1" s="22"/>
      <c r="F1" s="22"/>
      <c r="G1" s="22"/>
    </row>
    <row r="2" spans="1:8">
      <c r="A2" s="26" t="s">
        <v>0</v>
      </c>
      <c r="B2" s="28">
        <v>2020</v>
      </c>
      <c r="C2" s="28"/>
      <c r="D2" s="25">
        <v>2019</v>
      </c>
      <c r="E2" s="25"/>
      <c r="F2" s="18" t="s">
        <v>44</v>
      </c>
      <c r="G2" s="19"/>
    </row>
    <row r="3" spans="1:8" ht="25.5">
      <c r="A3" s="27"/>
      <c r="B3" s="2" t="s">
        <v>41</v>
      </c>
      <c r="C3" s="2" t="s">
        <v>42</v>
      </c>
      <c r="D3" s="3" t="s">
        <v>41</v>
      </c>
      <c r="E3" s="3" t="s">
        <v>42</v>
      </c>
      <c r="F3" s="4" t="s">
        <v>41</v>
      </c>
      <c r="G3" s="4" t="s">
        <v>42</v>
      </c>
    </row>
    <row r="4" spans="1:8">
      <c r="A4" s="5" t="s">
        <v>1</v>
      </c>
      <c r="B4" s="6">
        <f>[1]UD!M14</f>
        <v>0.5756933732333267</v>
      </c>
      <c r="C4" s="6">
        <f>[1]UD!M29</f>
        <v>88.13469651195436</v>
      </c>
      <c r="D4" s="7">
        <f>[1]UD!O14</f>
        <v>0.60890649975619182</v>
      </c>
      <c r="E4" s="7">
        <f>[1]UD!O29</f>
        <v>85.332339142199359</v>
      </c>
      <c r="F4" s="8">
        <v>-3.3213126522865122E-2</v>
      </c>
      <c r="G4" s="8">
        <v>2.8023573697550006</v>
      </c>
    </row>
    <row r="5" spans="1:8">
      <c r="A5" s="5" t="s">
        <v>2</v>
      </c>
      <c r="B5" s="6">
        <f>[1]UD!M15</f>
        <v>0.67643971354915866</v>
      </c>
      <c r="C5" s="6">
        <f>[1]UD!M30</f>
        <v>158.64245372151782</v>
      </c>
      <c r="D5" s="7">
        <f>[1]UD!O15</f>
        <v>0.71546513721352534</v>
      </c>
      <c r="E5" s="7">
        <f>[1]UD!O30</f>
        <v>153.59821045595885</v>
      </c>
      <c r="F5" s="8">
        <v>-3.9025423664366676E-2</v>
      </c>
      <c r="G5" s="8">
        <v>5.0442432655589755</v>
      </c>
    </row>
    <row r="6" spans="1:8">
      <c r="A6" s="5" t="s">
        <v>3</v>
      </c>
      <c r="B6" s="6">
        <f>[1]UD!M16</f>
        <v>0.75559755236874127</v>
      </c>
      <c r="C6" s="6">
        <f>[1]UD!M31</f>
        <v>180.67612784950643</v>
      </c>
      <c r="D6" s="7">
        <f>[1]UD!O16</f>
        <v>0.7991897809300017</v>
      </c>
      <c r="E6" s="7">
        <f>[1]UD!O31</f>
        <v>174.93129524150868</v>
      </c>
      <c r="F6" s="8">
        <v>-4.3592228561260438E-2</v>
      </c>
      <c r="G6" s="8">
        <v>5.7448326079977505</v>
      </c>
    </row>
    <row r="7" spans="1:8">
      <c r="A7" s="5" t="s">
        <v>4</v>
      </c>
      <c r="B7" s="6">
        <f>[1]UD!M17</f>
        <v>0.82036305685749034</v>
      </c>
      <c r="C7" s="6">
        <f>[1]UD!M32</f>
        <v>193.89633232629959</v>
      </c>
      <c r="D7" s="7">
        <f>[1]UD!O17</f>
        <v>0.86769176215257315</v>
      </c>
      <c r="E7" s="7">
        <f>[1]UD!O32</f>
        <v>187.73114611283862</v>
      </c>
      <c r="F7" s="8">
        <v>-4.7328705295082818E-2</v>
      </c>
      <c r="G7" s="8">
        <v>6.1651862134609701</v>
      </c>
    </row>
    <row r="8" spans="1:8">
      <c r="A8" s="5" t="s">
        <v>5</v>
      </c>
      <c r="B8" s="6">
        <f>[1]UD!M18</f>
        <v>0.88512856134623974</v>
      </c>
      <c r="C8" s="6">
        <f>[1]UD!M33</f>
        <v>255.59061988466766</v>
      </c>
      <c r="D8" s="7">
        <f>[1]UD!O18</f>
        <v>0.93619374337514483</v>
      </c>
      <c r="E8" s="7">
        <f>[1]UD!O33</f>
        <v>247.46378351237811</v>
      </c>
      <c r="F8" s="8">
        <v>-5.1065182028905087E-2</v>
      </c>
      <c r="G8" s="8">
        <v>8.1268363722895458</v>
      </c>
    </row>
    <row r="9" spans="1:8">
      <c r="A9" s="5" t="s">
        <v>6</v>
      </c>
      <c r="B9" s="6">
        <f>[1]UD!M19</f>
        <v>0.93550173150415583</v>
      </c>
      <c r="C9" s="6">
        <f>[1]UD!M34</f>
        <v>299.65796814064481</v>
      </c>
      <c r="D9" s="7">
        <f>[1]UD!O19</f>
        <v>0.98947306210381158</v>
      </c>
      <c r="E9" s="7">
        <f>[1]UD!O34</f>
        <v>290.1299530834778</v>
      </c>
      <c r="F9" s="8">
        <v>-5.3971330599655754E-2</v>
      </c>
      <c r="G9" s="8">
        <v>9.5280150571670106</v>
      </c>
    </row>
    <row r="10" spans="1:8">
      <c r="A10" s="29" t="s">
        <v>7</v>
      </c>
      <c r="B10" s="28">
        <v>2020</v>
      </c>
      <c r="C10" s="28"/>
      <c r="D10" s="25">
        <v>2019</v>
      </c>
      <c r="E10" s="25"/>
      <c r="F10" s="20" t="s">
        <v>44</v>
      </c>
      <c r="G10" s="20"/>
    </row>
    <row r="11" spans="1:8" ht="25.5">
      <c r="A11" s="29"/>
      <c r="B11" s="2" t="s">
        <v>41</v>
      </c>
      <c r="C11" s="2" t="s">
        <v>42</v>
      </c>
      <c r="D11" s="3" t="s">
        <v>41</v>
      </c>
      <c r="E11" s="3" t="s">
        <v>42</v>
      </c>
      <c r="F11" s="4" t="s">
        <v>41</v>
      </c>
      <c r="G11" s="4" t="s">
        <v>42</v>
      </c>
    </row>
    <row r="12" spans="1:8">
      <c r="A12" s="5" t="s">
        <v>1</v>
      </c>
      <c r="B12" s="6">
        <f>[1]UD!M14</f>
        <v>0.5756933732333267</v>
      </c>
      <c r="C12" s="6">
        <f>[1]UD!M29</f>
        <v>88.13469651195436</v>
      </c>
      <c r="D12" s="7">
        <f>[1]UD!O14</f>
        <v>0.60890649975619182</v>
      </c>
      <c r="E12" s="7">
        <f>[1]UD!O29</f>
        <v>85.332339142199359</v>
      </c>
      <c r="F12" s="8">
        <v>-3.3213126522865122E-2</v>
      </c>
      <c r="G12" s="8">
        <v>2.8023573697550006</v>
      </c>
      <c r="H12" s="9"/>
    </row>
    <row r="13" spans="1:8">
      <c r="A13" s="5" t="s">
        <v>2</v>
      </c>
      <c r="B13" s="6">
        <f>[1]UD!M15</f>
        <v>0.67643971354915866</v>
      </c>
      <c r="C13" s="6">
        <f>[1]UD!M30</f>
        <v>158.64245372151782</v>
      </c>
      <c r="D13" s="7">
        <f>[1]UD!O15</f>
        <v>0.71546513721352534</v>
      </c>
      <c r="E13" s="7">
        <f>[1]UD!O30</f>
        <v>153.59821045595885</v>
      </c>
      <c r="F13" s="8">
        <v>-3.9025423664366676E-2</v>
      </c>
      <c r="G13" s="8">
        <v>5.0442432655589755</v>
      </c>
    </row>
    <row r="14" spans="1:8">
      <c r="A14" s="5" t="s">
        <v>3</v>
      </c>
      <c r="B14" s="6">
        <f>[1]UD!M16</f>
        <v>0.75559755236874127</v>
      </c>
      <c r="C14" s="6">
        <f>[1]UD!M31</f>
        <v>180.67612784950643</v>
      </c>
      <c r="D14" s="7">
        <f>[1]UD!O16</f>
        <v>0.7991897809300017</v>
      </c>
      <c r="E14" s="7">
        <f>[1]UD!O31</f>
        <v>174.93129524150868</v>
      </c>
      <c r="F14" s="8">
        <v>-4.3592228561260438E-2</v>
      </c>
      <c r="G14" s="8">
        <v>5.7448326079977505</v>
      </c>
    </row>
    <row r="15" spans="1:8">
      <c r="A15" s="5" t="s">
        <v>4</v>
      </c>
      <c r="B15" s="6">
        <f>[1]UD!M17</f>
        <v>0.82036305685749034</v>
      </c>
      <c r="C15" s="6">
        <f>[1]UD!M32</f>
        <v>193.89633232629959</v>
      </c>
      <c r="D15" s="7">
        <f>[1]UD!O17</f>
        <v>0.86769176215257315</v>
      </c>
      <c r="E15" s="7">
        <f>[1]UD!O32</f>
        <v>187.73114611283862</v>
      </c>
      <c r="F15" s="8">
        <v>-4.7328705295082818E-2</v>
      </c>
      <c r="G15" s="8">
        <v>6.1651862134609701</v>
      </c>
    </row>
    <row r="16" spans="1:8">
      <c r="A16" s="5" t="s">
        <v>5</v>
      </c>
      <c r="B16" s="6">
        <f>[1]UD!M18</f>
        <v>0.88512856134623974</v>
      </c>
      <c r="C16" s="6">
        <f>[1]UD!M33</f>
        <v>255.59061988466766</v>
      </c>
      <c r="D16" s="7">
        <f>[1]UD!O18</f>
        <v>0.93619374337514483</v>
      </c>
      <c r="E16" s="7">
        <f>[1]UD!O33</f>
        <v>247.46378351237811</v>
      </c>
      <c r="F16" s="8">
        <v>-5.1065182028905087E-2</v>
      </c>
      <c r="G16" s="8">
        <v>8.1268363722895458</v>
      </c>
    </row>
    <row r="17" spans="1:12">
      <c r="A17" s="5" t="s">
        <v>6</v>
      </c>
      <c r="B17" s="6">
        <f>[1]UD!M19</f>
        <v>0.93550173150415583</v>
      </c>
      <c r="C17" s="6">
        <f>[1]UD!M34</f>
        <v>299.65796814064481</v>
      </c>
      <c r="D17" s="7">
        <f>[1]UD!O19</f>
        <v>0.98947306210381158</v>
      </c>
      <c r="E17" s="7">
        <f>[1]UD!O34</f>
        <v>290.1299530834778</v>
      </c>
      <c r="F17" s="8">
        <v>-5.3971330599655754E-2</v>
      </c>
      <c r="G17" s="8">
        <v>9.5280150571670106</v>
      </c>
    </row>
    <row r="20" spans="1:12" ht="27.15" customHeight="1">
      <c r="A20" s="17" t="s">
        <v>40</v>
      </c>
      <c r="B20" s="17"/>
      <c r="C20" s="17"/>
      <c r="D20" s="17"/>
      <c r="E20" s="17"/>
      <c r="F20" s="17"/>
      <c r="G20" s="17"/>
      <c r="H20" s="17"/>
      <c r="I20" s="17"/>
      <c r="J20" s="17"/>
    </row>
    <row r="21" spans="1:12" ht="14.4" customHeight="1">
      <c r="A21" s="23" t="s">
        <v>9</v>
      </c>
      <c r="B21" s="24">
        <v>2020</v>
      </c>
      <c r="C21" s="24"/>
      <c r="D21" s="24"/>
      <c r="E21" s="25">
        <v>2019</v>
      </c>
      <c r="F21" s="25"/>
      <c r="G21" s="25"/>
      <c r="H21" s="20" t="s">
        <v>44</v>
      </c>
      <c r="I21" s="20"/>
      <c r="J21" s="20"/>
    </row>
    <row r="22" spans="1:12" ht="25.5">
      <c r="A22" s="23"/>
      <c r="B22" s="10" t="s">
        <v>41</v>
      </c>
      <c r="C22" s="10" t="s">
        <v>42</v>
      </c>
      <c r="D22" s="10" t="s">
        <v>43</v>
      </c>
      <c r="E22" s="3" t="s">
        <v>41</v>
      </c>
      <c r="F22" s="3" t="s">
        <v>42</v>
      </c>
      <c r="G22" s="3" t="s">
        <v>43</v>
      </c>
      <c r="H22" s="4" t="s">
        <v>41</v>
      </c>
      <c r="I22" s="4" t="s">
        <v>42</v>
      </c>
      <c r="J22" s="4" t="s">
        <v>43</v>
      </c>
    </row>
    <row r="23" spans="1:12">
      <c r="A23" s="11" t="s">
        <v>10</v>
      </c>
      <c r="B23" s="6">
        <v>0.31223519710654463</v>
      </c>
      <c r="C23" s="6">
        <v>0.64006494323217322</v>
      </c>
      <c r="D23" s="6">
        <f>B23+C23</f>
        <v>0.9523001403387179</v>
      </c>
      <c r="E23" s="7">
        <v>0.43393223594609792</v>
      </c>
      <c r="F23" s="7">
        <v>0.80756448238282463</v>
      </c>
      <c r="G23" s="7">
        <f>E23+F23</f>
        <v>1.2414967183289225</v>
      </c>
      <c r="H23" s="12">
        <v>-0.1216970388395533</v>
      </c>
      <c r="I23" s="12">
        <v>-0.16749953915065141</v>
      </c>
      <c r="J23" s="12">
        <f>H23+I23</f>
        <v>-0.28919657799020471</v>
      </c>
      <c r="K23" s="9"/>
      <c r="L23" s="13"/>
    </row>
    <row r="24" spans="1:12">
      <c r="A24" s="11" t="s">
        <v>11</v>
      </c>
      <c r="B24" s="6">
        <v>0.33565283688953546</v>
      </c>
      <c r="C24" s="6">
        <v>0.6829961284489654</v>
      </c>
      <c r="D24" s="6">
        <f t="shared" ref="D24:D52" si="0">B24+C24</f>
        <v>1.0186489653385009</v>
      </c>
      <c r="E24" s="7">
        <v>0.46647715364205528</v>
      </c>
      <c r="F24" s="7">
        <v>0.86173039278655073</v>
      </c>
      <c r="G24" s="7">
        <f t="shared" ref="G24:G52" si="1">E24+F24</f>
        <v>1.3282075464286061</v>
      </c>
      <c r="H24" s="12">
        <v>-0.13082431675251982</v>
      </c>
      <c r="I24" s="12">
        <v>-0.17873426433758532</v>
      </c>
      <c r="J24" s="12">
        <f t="shared" ref="J24:J52" si="2">H24+I24</f>
        <v>-0.30955858109010514</v>
      </c>
      <c r="K24" s="9"/>
      <c r="L24" s="13"/>
    </row>
    <row r="25" spans="1:12">
      <c r="A25" s="11" t="s">
        <v>12</v>
      </c>
      <c r="B25" s="6">
        <v>0.39809987631084431</v>
      </c>
      <c r="C25" s="6">
        <v>0.8195953541387585</v>
      </c>
      <c r="D25" s="6">
        <f t="shared" si="0"/>
        <v>1.2176952304496029</v>
      </c>
      <c r="E25" s="7">
        <v>0.5532636008312749</v>
      </c>
      <c r="F25" s="7">
        <v>1.034076471343861</v>
      </c>
      <c r="G25" s="7">
        <f t="shared" si="1"/>
        <v>1.5873400721751358</v>
      </c>
      <c r="H25" s="12">
        <v>-0.15516372452043059</v>
      </c>
      <c r="I25" s="12">
        <v>-0.21448111720510254</v>
      </c>
      <c r="J25" s="12">
        <f t="shared" si="2"/>
        <v>-0.36964484172553314</v>
      </c>
      <c r="K25" s="9"/>
      <c r="L25" s="13"/>
    </row>
    <row r="26" spans="1:12">
      <c r="A26" s="11" t="s">
        <v>13</v>
      </c>
      <c r="B26" s="6">
        <v>0.6400821540684164</v>
      </c>
      <c r="C26" s="6">
        <v>1.3133039841318677</v>
      </c>
      <c r="D26" s="6">
        <f t="shared" si="0"/>
        <v>1.9533861382002842</v>
      </c>
      <c r="E26" s="7">
        <v>0.88956108368950093</v>
      </c>
      <c r="F26" s="7">
        <v>1.6569844409867107</v>
      </c>
      <c r="G26" s="7">
        <f t="shared" si="1"/>
        <v>2.5465455246762119</v>
      </c>
      <c r="H26" s="12">
        <v>-0.24947892962108453</v>
      </c>
      <c r="I26" s="12">
        <v>-0.34368045685484305</v>
      </c>
      <c r="J26" s="12">
        <f t="shared" si="2"/>
        <v>-0.59315938647592759</v>
      </c>
      <c r="K26" s="9"/>
      <c r="L26" s="13"/>
    </row>
    <row r="27" spans="1:12">
      <c r="A27" s="11" t="s">
        <v>14</v>
      </c>
      <c r="B27" s="6">
        <v>0.39809987631084437</v>
      </c>
      <c r="C27" s="6">
        <v>0.81178968409934171</v>
      </c>
      <c r="D27" s="6">
        <f t="shared" si="0"/>
        <v>1.209889560410186</v>
      </c>
      <c r="E27" s="7">
        <v>0.5532636008312749</v>
      </c>
      <c r="F27" s="7">
        <v>1.0242281239977289</v>
      </c>
      <c r="G27" s="7">
        <f t="shared" si="1"/>
        <v>1.5774917248290037</v>
      </c>
      <c r="H27" s="12">
        <v>-0.15516372452043053</v>
      </c>
      <c r="I27" s="12">
        <v>-0.21243843989838718</v>
      </c>
      <c r="J27" s="12">
        <f t="shared" si="2"/>
        <v>-0.36760216441881771</v>
      </c>
      <c r="K27" s="9"/>
      <c r="L27" s="13"/>
    </row>
    <row r="28" spans="1:12">
      <c r="A28" s="11" t="s">
        <v>15</v>
      </c>
      <c r="B28" s="6">
        <v>0.26539991754056291</v>
      </c>
      <c r="C28" s="6">
        <v>0.55029973777888064</v>
      </c>
      <c r="D28" s="6">
        <f t="shared" si="0"/>
        <v>0.81569965531944355</v>
      </c>
      <c r="E28" s="7">
        <v>0.36884240055418321</v>
      </c>
      <c r="F28" s="7">
        <v>0.6943084879023067</v>
      </c>
      <c r="G28" s="7">
        <f t="shared" si="1"/>
        <v>1.06315088845649</v>
      </c>
      <c r="H28" s="12">
        <v>-0.1034424830136203</v>
      </c>
      <c r="I28" s="12">
        <v>-0.14400875012342607</v>
      </c>
      <c r="J28" s="12">
        <f t="shared" si="2"/>
        <v>-0.24745123313704637</v>
      </c>
      <c r="K28" s="9"/>
      <c r="L28" s="13"/>
    </row>
    <row r="29" spans="1:12">
      <c r="A29" s="11" t="s">
        <v>16</v>
      </c>
      <c r="B29" s="6">
        <v>1.2801643081368328</v>
      </c>
      <c r="C29" s="6">
        <v>2.624656550753881</v>
      </c>
      <c r="D29" s="6">
        <f t="shared" si="0"/>
        <v>3.9048208588907141</v>
      </c>
      <c r="E29" s="7">
        <v>1.7791221673790014</v>
      </c>
      <c r="F29" s="7">
        <v>3.3115067951368879</v>
      </c>
      <c r="G29" s="7">
        <f t="shared" si="1"/>
        <v>5.0906289625158898</v>
      </c>
      <c r="H29" s="12">
        <v>-0.49895785924216862</v>
      </c>
      <c r="I29" s="12">
        <v>-0.6868502443830069</v>
      </c>
      <c r="J29" s="12">
        <f t="shared" si="2"/>
        <v>-1.1858081036251755</v>
      </c>
      <c r="K29" s="9"/>
      <c r="L29" s="13"/>
    </row>
    <row r="30" spans="1:12">
      <c r="A30" s="11" t="s">
        <v>17</v>
      </c>
      <c r="B30" s="6">
        <v>0.84303503218767051</v>
      </c>
      <c r="C30" s="6">
        <v>1.7328587487505178</v>
      </c>
      <c r="D30" s="6">
        <f t="shared" si="0"/>
        <v>2.5758937809381885</v>
      </c>
      <c r="E30" s="7">
        <v>1.1716170370544645</v>
      </c>
      <c r="F30" s="7">
        <v>2.1863331108413062</v>
      </c>
      <c r="G30" s="7">
        <f t="shared" si="1"/>
        <v>3.357950147895771</v>
      </c>
      <c r="H30" s="12">
        <v>-0.32858200486679401</v>
      </c>
      <c r="I30" s="12">
        <v>-0.4534743620907884</v>
      </c>
      <c r="J30" s="12">
        <f t="shared" si="2"/>
        <v>-0.78205636695758241</v>
      </c>
      <c r="K30" s="9"/>
      <c r="L30" s="13"/>
    </row>
    <row r="31" spans="1:12">
      <c r="A31" s="11" t="s">
        <v>18</v>
      </c>
      <c r="B31" s="6">
        <v>0.78058799276636148</v>
      </c>
      <c r="C31" s="6">
        <v>1.6001623580804329</v>
      </c>
      <c r="D31" s="6">
        <f t="shared" si="0"/>
        <v>2.3807503508467942</v>
      </c>
      <c r="E31" s="7">
        <v>1.0848305898652448</v>
      </c>
      <c r="F31" s="7">
        <v>2.0189112059570617</v>
      </c>
      <c r="G31" s="7">
        <f t="shared" si="1"/>
        <v>3.1037417958223066</v>
      </c>
      <c r="H31" s="12">
        <v>-0.30424259709888335</v>
      </c>
      <c r="I31" s="12">
        <v>-0.4187488478766288</v>
      </c>
      <c r="J31" s="12">
        <f t="shared" si="2"/>
        <v>-0.72299144497551215</v>
      </c>
      <c r="K31" s="9"/>
      <c r="L31" s="13"/>
    </row>
    <row r="32" spans="1:12">
      <c r="A32" s="11" t="s">
        <v>19</v>
      </c>
      <c r="B32" s="6">
        <v>0.83522915226000682</v>
      </c>
      <c r="C32" s="6">
        <v>1.7191988261815385</v>
      </c>
      <c r="D32" s="6">
        <f t="shared" si="0"/>
        <v>2.5544279784415451</v>
      </c>
      <c r="E32" s="7">
        <v>1.1607687311558121</v>
      </c>
      <c r="F32" s="7">
        <v>2.1690985029855754</v>
      </c>
      <c r="G32" s="7">
        <f t="shared" si="1"/>
        <v>3.3298672341413873</v>
      </c>
      <c r="H32" s="12">
        <v>-0.32553957889580531</v>
      </c>
      <c r="I32" s="12">
        <v>-0.44989967680403686</v>
      </c>
      <c r="J32" s="12">
        <f t="shared" si="2"/>
        <v>-0.77543925569984218</v>
      </c>
      <c r="K32" s="9"/>
      <c r="L32" s="13"/>
    </row>
    <row r="33" spans="1:12">
      <c r="A33" s="11" t="s">
        <v>39</v>
      </c>
      <c r="B33" s="6">
        <v>1.1864937490048695</v>
      </c>
      <c r="C33" s="6">
        <v>2.4295147997684623</v>
      </c>
      <c r="D33" s="6">
        <f t="shared" si="0"/>
        <v>3.6160085487733316</v>
      </c>
      <c r="E33" s="7">
        <v>1.6489424965951722</v>
      </c>
      <c r="F33" s="7">
        <v>3.0652981114835876</v>
      </c>
      <c r="G33" s="7">
        <f t="shared" si="1"/>
        <v>4.71424060807876</v>
      </c>
      <c r="H33" s="12">
        <v>-0.46244874759030274</v>
      </c>
      <c r="I33" s="12">
        <v>-0.63578331171512525</v>
      </c>
      <c r="J33" s="12">
        <f t="shared" si="2"/>
        <v>-1.098232059305428</v>
      </c>
      <c r="K33" s="9"/>
      <c r="L33" s="13"/>
    </row>
    <row r="34" spans="1:12">
      <c r="A34" s="11" t="s">
        <v>38</v>
      </c>
      <c r="B34" s="6">
        <v>0.47615867558748048</v>
      </c>
      <c r="C34" s="6">
        <v>0.98156300745665603</v>
      </c>
      <c r="D34" s="6">
        <f t="shared" si="0"/>
        <v>1.4577216830441366</v>
      </c>
      <c r="E34" s="7">
        <v>0.66174665981779934</v>
      </c>
      <c r="F34" s="7">
        <v>1.2384296787761004</v>
      </c>
      <c r="G34" s="7">
        <f t="shared" si="1"/>
        <v>1.9001763385938997</v>
      </c>
      <c r="H34" s="12">
        <v>-0.18558798423031886</v>
      </c>
      <c r="I34" s="12">
        <v>-0.25686667131944441</v>
      </c>
      <c r="J34" s="12">
        <f t="shared" si="2"/>
        <v>-0.44245465554976326</v>
      </c>
      <c r="K34" s="9"/>
      <c r="L34" s="13"/>
    </row>
    <row r="35" spans="1:12">
      <c r="A35" s="11" t="s">
        <v>20</v>
      </c>
      <c r="B35" s="6">
        <v>1.1006290698005696</v>
      </c>
      <c r="C35" s="6">
        <v>2.2538872238815855</v>
      </c>
      <c r="D35" s="6">
        <f t="shared" si="0"/>
        <v>3.3545162936821553</v>
      </c>
      <c r="E35" s="7">
        <v>1.5296111317099952</v>
      </c>
      <c r="F35" s="7">
        <v>2.843710296195618</v>
      </c>
      <c r="G35" s="7">
        <f t="shared" si="1"/>
        <v>4.373321427905613</v>
      </c>
      <c r="H35" s="12">
        <v>-0.42898206190942556</v>
      </c>
      <c r="I35" s="12">
        <v>-0.58982307231403253</v>
      </c>
      <c r="J35" s="12">
        <f t="shared" si="2"/>
        <v>-1.0188051342234581</v>
      </c>
      <c r="K35" s="9"/>
      <c r="L35" s="13"/>
    </row>
    <row r="36" spans="1:12">
      <c r="A36" s="11" t="s">
        <v>21</v>
      </c>
      <c r="B36" s="6">
        <v>1.4050583869794506</v>
      </c>
      <c r="C36" s="6">
        <v>2.884195079564488</v>
      </c>
      <c r="D36" s="6">
        <f t="shared" si="0"/>
        <v>4.2892534665439381</v>
      </c>
      <c r="E36" s="7">
        <v>1.9526950617574408</v>
      </c>
      <c r="F36" s="7">
        <v>3.6389643443957769</v>
      </c>
      <c r="G36" s="7">
        <f t="shared" si="1"/>
        <v>5.5916594061532177</v>
      </c>
      <c r="H36" s="12">
        <v>-0.54763667477799016</v>
      </c>
      <c r="I36" s="12">
        <v>-0.75476926483128892</v>
      </c>
      <c r="J36" s="12">
        <f t="shared" si="2"/>
        <v>-1.3024059396092791</v>
      </c>
      <c r="K36" s="9"/>
      <c r="L36" s="13"/>
    </row>
    <row r="37" spans="1:12">
      <c r="A37" s="11" t="s">
        <v>22</v>
      </c>
      <c r="B37" s="6">
        <v>0.64788803399608008</v>
      </c>
      <c r="C37" s="6">
        <v>1.328915324210701</v>
      </c>
      <c r="D37" s="6">
        <f t="shared" si="0"/>
        <v>1.976803358206781</v>
      </c>
      <c r="E37" s="7">
        <v>0.90040938958815331</v>
      </c>
      <c r="F37" s="7">
        <v>1.6766811356789746</v>
      </c>
      <c r="G37" s="7">
        <f t="shared" si="1"/>
        <v>2.5770905252671277</v>
      </c>
      <c r="H37" s="12">
        <v>-0.25252135559207323</v>
      </c>
      <c r="I37" s="12">
        <v>-0.34776581146827357</v>
      </c>
      <c r="J37" s="12">
        <f t="shared" si="2"/>
        <v>-0.60028716706034679</v>
      </c>
      <c r="K37" s="9"/>
      <c r="L37" s="13"/>
    </row>
    <row r="38" spans="1:12">
      <c r="A38" s="14" t="s">
        <v>23</v>
      </c>
      <c r="B38" s="6">
        <v>1.1201437696197287</v>
      </c>
      <c r="C38" s="6">
        <v>2.290964156568815</v>
      </c>
      <c r="D38" s="6">
        <f t="shared" si="0"/>
        <v>3.411107926188544</v>
      </c>
      <c r="E38" s="7">
        <v>1.5567318964566264</v>
      </c>
      <c r="F38" s="7">
        <v>2.8904899460897449</v>
      </c>
      <c r="G38" s="7">
        <f t="shared" si="1"/>
        <v>4.4472218425463712</v>
      </c>
      <c r="H38" s="12">
        <v>-0.43658812683689763</v>
      </c>
      <c r="I38" s="12">
        <v>-0.59952578952092983</v>
      </c>
      <c r="J38" s="12">
        <f t="shared" si="2"/>
        <v>-1.0361139163578275</v>
      </c>
      <c r="K38" s="9"/>
      <c r="L38" s="13"/>
    </row>
    <row r="39" spans="1:12">
      <c r="A39" s="11" t="s">
        <v>24</v>
      </c>
      <c r="B39" s="6">
        <v>1.0030555707047746</v>
      </c>
      <c r="C39" s="6">
        <v>2.0545811479301377</v>
      </c>
      <c r="D39" s="6">
        <f t="shared" si="0"/>
        <v>3.057636718634912</v>
      </c>
      <c r="E39" s="7">
        <v>1.3940073079768398</v>
      </c>
      <c r="F39" s="7">
        <v>2.592247519233156</v>
      </c>
      <c r="G39" s="7">
        <f t="shared" si="1"/>
        <v>3.9862548272099958</v>
      </c>
      <c r="H39" s="12">
        <v>-0.39095173727206523</v>
      </c>
      <c r="I39" s="12">
        <v>-0.53766637130301831</v>
      </c>
      <c r="J39" s="12">
        <f t="shared" si="2"/>
        <v>-0.92861810857508353</v>
      </c>
      <c r="K39" s="9"/>
      <c r="L39" s="13"/>
    </row>
    <row r="40" spans="1:12">
      <c r="A40" s="11" t="s">
        <v>25</v>
      </c>
      <c r="B40" s="6">
        <v>0.72204389330888441</v>
      </c>
      <c r="C40" s="6">
        <v>1.4869801425088902</v>
      </c>
      <c r="D40" s="6">
        <f t="shared" si="0"/>
        <v>2.2090240358177748</v>
      </c>
      <c r="E40" s="7">
        <v>1.0034682956253516</v>
      </c>
      <c r="F40" s="7">
        <v>1.8761101694381477</v>
      </c>
      <c r="G40" s="7">
        <f t="shared" si="1"/>
        <v>2.8795784650634992</v>
      </c>
      <c r="H40" s="12">
        <v>-0.28142440231646715</v>
      </c>
      <c r="I40" s="12">
        <v>-0.38913002692925747</v>
      </c>
      <c r="J40" s="12">
        <f t="shared" si="2"/>
        <v>-0.67055442924572461</v>
      </c>
      <c r="K40" s="9"/>
      <c r="L40" s="13"/>
    </row>
    <row r="41" spans="1:12">
      <c r="A41" s="11" t="s">
        <v>26</v>
      </c>
      <c r="B41" s="6">
        <v>0.9757349909579518</v>
      </c>
      <c r="C41" s="6">
        <v>2.0002029476005414</v>
      </c>
      <c r="D41" s="6">
        <f t="shared" si="0"/>
        <v>2.9759379385584932</v>
      </c>
      <c r="E41" s="7">
        <v>1.356038237331556</v>
      </c>
      <c r="F41" s="7">
        <v>2.5236390074463273</v>
      </c>
      <c r="G41" s="7">
        <f t="shared" si="1"/>
        <v>3.8796772447778833</v>
      </c>
      <c r="H41" s="12">
        <v>-0.38030324637360424</v>
      </c>
      <c r="I41" s="12">
        <v>-0.52343605984578589</v>
      </c>
      <c r="J41" s="12">
        <f t="shared" si="2"/>
        <v>-0.90373930621939014</v>
      </c>
      <c r="K41" s="9"/>
      <c r="L41" s="13"/>
    </row>
    <row r="42" spans="1:12">
      <c r="A42" s="11" t="s">
        <v>27</v>
      </c>
      <c r="B42" s="6">
        <v>0.71814095334505257</v>
      </c>
      <c r="C42" s="6">
        <v>1.4694173849202024</v>
      </c>
      <c r="D42" s="6">
        <f t="shared" si="0"/>
        <v>2.187558338265255</v>
      </c>
      <c r="E42" s="7">
        <v>0.99804414267602537</v>
      </c>
      <c r="F42" s="7">
        <v>1.853951387909351</v>
      </c>
      <c r="G42" s="7">
        <f t="shared" si="1"/>
        <v>2.8519955305853761</v>
      </c>
      <c r="H42" s="12">
        <v>-0.2799031893309728</v>
      </c>
      <c r="I42" s="12">
        <v>-0.38453400298914864</v>
      </c>
      <c r="J42" s="12">
        <f t="shared" si="2"/>
        <v>-0.66443719232012144</v>
      </c>
      <c r="K42" s="9"/>
      <c r="L42" s="13"/>
    </row>
    <row r="43" spans="1:12">
      <c r="A43" s="11" t="s">
        <v>28</v>
      </c>
      <c r="B43" s="6">
        <v>0.85084091211533419</v>
      </c>
      <c r="C43" s="6">
        <v>1.7387130012800802</v>
      </c>
      <c r="D43" s="6">
        <f t="shared" si="0"/>
        <v>2.5895539133954144</v>
      </c>
      <c r="E43" s="7">
        <v>1.1824653429531171</v>
      </c>
      <c r="F43" s="7">
        <v>2.1937193713509053</v>
      </c>
      <c r="G43" s="7">
        <f t="shared" si="1"/>
        <v>3.3761847143040224</v>
      </c>
      <c r="H43" s="12">
        <v>-0.33162443083778292</v>
      </c>
      <c r="I43" s="12">
        <v>-0.45500637007082512</v>
      </c>
      <c r="J43" s="12">
        <f t="shared" si="2"/>
        <v>-0.78663080090860804</v>
      </c>
      <c r="K43" s="9"/>
      <c r="L43" s="13"/>
    </row>
    <row r="44" spans="1:12">
      <c r="A44" s="11" t="s">
        <v>29</v>
      </c>
      <c r="B44" s="6">
        <v>4.3478751197086334</v>
      </c>
      <c r="C44" s="6">
        <v>8.9121237675040703</v>
      </c>
      <c r="D44" s="6">
        <f t="shared" si="0"/>
        <v>13.259998887212703</v>
      </c>
      <c r="E44" s="7">
        <v>6.0425063855494141</v>
      </c>
      <c r="F44" s="7">
        <v>11.244350582446222</v>
      </c>
      <c r="G44" s="7">
        <f t="shared" si="1"/>
        <v>17.286856967995636</v>
      </c>
      <c r="H44" s="12">
        <v>-1.6946312658407807</v>
      </c>
      <c r="I44" s="12">
        <v>-2.3322268149421514</v>
      </c>
      <c r="J44" s="12">
        <f t="shared" si="2"/>
        <v>-4.0268580807829322</v>
      </c>
      <c r="K44" s="9"/>
      <c r="L44" s="13"/>
    </row>
    <row r="45" spans="1:12">
      <c r="A45" s="11" t="s">
        <v>30</v>
      </c>
      <c r="B45" s="6">
        <v>3.785851764916853</v>
      </c>
      <c r="C45" s="6">
        <v>7.7627388541999549</v>
      </c>
      <c r="D45" s="6">
        <f t="shared" si="0"/>
        <v>11.548590619116808</v>
      </c>
      <c r="E45" s="7">
        <v>5.2614283608464376</v>
      </c>
      <c r="F45" s="7">
        <v>9.7941814357282837</v>
      </c>
      <c r="G45" s="7">
        <f t="shared" si="1"/>
        <v>15.055609796574721</v>
      </c>
      <c r="H45" s="12">
        <v>-1.4755765959295846</v>
      </c>
      <c r="I45" s="12">
        <v>-2.0314425815283288</v>
      </c>
      <c r="J45" s="12">
        <f t="shared" si="2"/>
        <v>-3.5070191774579134</v>
      </c>
      <c r="K45" s="9"/>
      <c r="L45" s="13"/>
    </row>
    <row r="46" spans="1:12">
      <c r="A46" s="11" t="s">
        <v>31</v>
      </c>
      <c r="B46" s="6">
        <v>3.0911284513547916</v>
      </c>
      <c r="C46" s="6">
        <v>6.3303984019669812</v>
      </c>
      <c r="D46" s="6">
        <f t="shared" si="0"/>
        <v>9.4215268533217724</v>
      </c>
      <c r="E46" s="7">
        <v>4.2959291358663689</v>
      </c>
      <c r="F46" s="7">
        <v>7.9870096977130594</v>
      </c>
      <c r="G46" s="7">
        <f t="shared" si="1"/>
        <v>12.282938833579429</v>
      </c>
      <c r="H46" s="12">
        <v>-1.2048006845115773</v>
      </c>
      <c r="I46" s="12">
        <v>-1.6566112957460781</v>
      </c>
      <c r="J46" s="12">
        <f t="shared" si="2"/>
        <v>-2.8614119802576554</v>
      </c>
      <c r="K46" s="9"/>
      <c r="L46" s="13"/>
    </row>
    <row r="47" spans="1:12">
      <c r="A47" s="11" t="s">
        <v>32</v>
      </c>
      <c r="B47" s="6">
        <v>1.8656053027116035</v>
      </c>
      <c r="C47" s="6">
        <v>3.8267297368240598</v>
      </c>
      <c r="D47" s="6">
        <f t="shared" si="0"/>
        <v>5.6923350395356636</v>
      </c>
      <c r="E47" s="7">
        <v>2.5927451097779342</v>
      </c>
      <c r="F47" s="7">
        <v>4.8281522864412167</v>
      </c>
      <c r="G47" s="7">
        <f t="shared" si="1"/>
        <v>7.4208973962191509</v>
      </c>
      <c r="H47" s="12">
        <v>-0.72713980706633063</v>
      </c>
      <c r="I47" s="12">
        <v>-1.0014225496171569</v>
      </c>
      <c r="J47" s="12">
        <f t="shared" si="2"/>
        <v>-1.7285623566834876</v>
      </c>
      <c r="K47" s="9"/>
      <c r="L47" s="13"/>
    </row>
    <row r="48" spans="1:12">
      <c r="A48" s="11" t="s">
        <v>33</v>
      </c>
      <c r="B48" s="6">
        <v>1.6197200849902003</v>
      </c>
      <c r="C48" s="6">
        <v>3.317409766752117</v>
      </c>
      <c r="D48" s="6">
        <f t="shared" si="0"/>
        <v>4.9371298517423172</v>
      </c>
      <c r="E48" s="7">
        <v>2.2510234739703834</v>
      </c>
      <c r="F48" s="7">
        <v>4.1855476221061041</v>
      </c>
      <c r="G48" s="7">
        <f t="shared" si="1"/>
        <v>6.4365710960764879</v>
      </c>
      <c r="H48" s="12">
        <v>-0.63130338898018312</v>
      </c>
      <c r="I48" s="12">
        <v>-0.86813785535398713</v>
      </c>
      <c r="J48" s="12">
        <f t="shared" si="2"/>
        <v>-1.4994412443341703</v>
      </c>
      <c r="K48" s="9"/>
      <c r="L48" s="13"/>
    </row>
    <row r="49" spans="1:12">
      <c r="A49" s="11" t="s">
        <v>34</v>
      </c>
      <c r="B49" s="6">
        <v>5.5968159081348112</v>
      </c>
      <c r="C49" s="6">
        <v>11.466529287903201</v>
      </c>
      <c r="D49" s="6">
        <f t="shared" si="0"/>
        <v>17.063345196038014</v>
      </c>
      <c r="E49" s="7">
        <v>7.778235329333806</v>
      </c>
      <c r="F49" s="7">
        <v>14.467222251467922</v>
      </c>
      <c r="G49" s="7">
        <f t="shared" si="1"/>
        <v>22.245457580801727</v>
      </c>
      <c r="H49" s="12">
        <v>-2.1814194211989948</v>
      </c>
      <c r="I49" s="12">
        <v>-3.0006929635647204</v>
      </c>
      <c r="J49" s="12">
        <f t="shared" si="2"/>
        <v>-5.1821123847637152</v>
      </c>
      <c r="K49" s="9"/>
      <c r="L49" s="13"/>
    </row>
    <row r="50" spans="1:12">
      <c r="A50" s="11" t="s">
        <v>35</v>
      </c>
      <c r="B50" s="6">
        <v>2.1388111001798307</v>
      </c>
      <c r="C50" s="6">
        <v>4.3809323096226489</v>
      </c>
      <c r="D50" s="6">
        <f t="shared" si="0"/>
        <v>6.51974340980248</v>
      </c>
      <c r="E50" s="7">
        <v>2.9724358162307709</v>
      </c>
      <c r="F50" s="7">
        <v>5.5273849480165902</v>
      </c>
      <c r="G50" s="7">
        <f t="shared" si="1"/>
        <v>8.4998207642473602</v>
      </c>
      <c r="H50" s="12">
        <v>-0.83362471605094024</v>
      </c>
      <c r="I50" s="12">
        <v>-1.1464526383939413</v>
      </c>
      <c r="J50" s="12">
        <f t="shared" si="2"/>
        <v>-1.9800773544448815</v>
      </c>
      <c r="K50" s="9"/>
      <c r="L50" s="13"/>
    </row>
    <row r="51" spans="1:12">
      <c r="A51" s="14" t="s">
        <v>36</v>
      </c>
      <c r="B51" s="6">
        <v>4.0668634423127434</v>
      </c>
      <c r="C51" s="6">
        <v>8.3403584371167927</v>
      </c>
      <c r="D51" s="6">
        <f t="shared" si="0"/>
        <v>12.407221879429535</v>
      </c>
      <c r="E51" s="7">
        <v>5.6519673731979259</v>
      </c>
      <c r="F51" s="7">
        <v>10.522959139342051</v>
      </c>
      <c r="G51" s="7">
        <f t="shared" si="1"/>
        <v>16.174926512539976</v>
      </c>
      <c r="H51" s="12">
        <v>-1.5851039308851824</v>
      </c>
      <c r="I51" s="12">
        <v>-2.1826007022252583</v>
      </c>
      <c r="J51" s="12">
        <f t="shared" si="2"/>
        <v>-3.7677046331104407</v>
      </c>
      <c r="K51" s="9"/>
      <c r="L51" s="13"/>
    </row>
    <row r="52" spans="1:12">
      <c r="A52" s="11" t="s">
        <v>37</v>
      </c>
      <c r="B52" s="6">
        <v>1.4909230661837505</v>
      </c>
      <c r="C52" s="6">
        <v>3.0598226554513643</v>
      </c>
      <c r="D52" s="6">
        <f t="shared" si="0"/>
        <v>4.5507457216351153</v>
      </c>
      <c r="E52" s="7">
        <v>2.0720264266426174</v>
      </c>
      <c r="F52" s="7">
        <v>3.8605521596837478</v>
      </c>
      <c r="G52" s="7">
        <f t="shared" si="1"/>
        <v>5.9325785863263647</v>
      </c>
      <c r="H52" s="12">
        <v>-0.5811033604588669</v>
      </c>
      <c r="I52" s="12">
        <v>-0.80072950423238343</v>
      </c>
      <c r="J52" s="12">
        <f t="shared" si="2"/>
        <v>-1.3818328646912503</v>
      </c>
      <c r="K52" s="9"/>
      <c r="L52" s="13"/>
    </row>
    <row r="53" spans="1:12" s="15" customFormat="1">
      <c r="D53" s="16"/>
    </row>
    <row r="54" spans="1:12" s="15" customFormat="1">
      <c r="D54" s="16"/>
    </row>
  </sheetData>
  <mergeCells count="14">
    <mergeCell ref="A20:J20"/>
    <mergeCell ref="F2:G2"/>
    <mergeCell ref="F10:G10"/>
    <mergeCell ref="H21:J21"/>
    <mergeCell ref="A1:G1"/>
    <mergeCell ref="A21:A22"/>
    <mergeCell ref="B21:D21"/>
    <mergeCell ref="E21:G21"/>
    <mergeCell ref="A2:A3"/>
    <mergeCell ref="B2:C2"/>
    <mergeCell ref="D2:E2"/>
    <mergeCell ref="A10:A11"/>
    <mergeCell ref="B10:C10"/>
    <mergeCell ref="D10:E10"/>
  </mergeCells>
  <pageMargins left="0.70866141732283472" right="0.70866141732283472" top="0.08" bottom="0.19685039370078741" header="3.937007874015748E-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laura.incensi</dc:creator>
  <cp:lastModifiedBy>laura.incensi</cp:lastModifiedBy>
  <cp:lastPrinted>2020-10-28T08:37:26Z</cp:lastPrinted>
  <dcterms:created xsi:type="dcterms:W3CDTF">2020-10-26T14:12:13Z</dcterms:created>
  <dcterms:modified xsi:type="dcterms:W3CDTF">2020-10-28T08:37:42Z</dcterms:modified>
</cp:coreProperties>
</file>